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5320" windowHeight="11580" activeTab="1"/>
  </bookViews>
  <sheets>
    <sheet name="Для упрощенки со взносами 30%" sheetId="1" r:id="rId1"/>
    <sheet name="Для упрощенки со взносами 20%" sheetId="2" r:id="rId2"/>
  </sheets>
  <definedNames/>
  <calcPr fullCalcOnLoad="1"/>
</workbook>
</file>

<file path=xl/sharedStrings.xml><?xml version="1.0" encoding="utf-8"?>
<sst xmlns="http://schemas.openxmlformats.org/spreadsheetml/2006/main" count="142" uniqueCount="32">
  <si>
    <t>Доходы</t>
  </si>
  <si>
    <t>Расходы всего:</t>
  </si>
  <si>
    <t>в том числе:</t>
  </si>
  <si>
    <t>заработная плата</t>
  </si>
  <si>
    <t>прочие</t>
  </si>
  <si>
    <t>страховые взносы</t>
  </si>
  <si>
    <t>Минимальный налог</t>
  </si>
  <si>
    <t>Общие платежи в бюджет и фонды</t>
  </si>
  <si>
    <t>Доходы минус расходы (строка 1-строка 2)</t>
  </si>
  <si>
    <t>процент к доходам</t>
  </si>
  <si>
    <t>не определяем</t>
  </si>
  <si>
    <t>Налог по упрощенке (строка 6 х 15%)</t>
  </si>
  <si>
    <t>Налог по упрощенке (строка 1 х 6%)</t>
  </si>
  <si>
    <t>Страховые взносы (30%)</t>
  </si>
  <si>
    <t>Прочие (материалы, основные средства и др.)</t>
  </si>
  <si>
    <t>Страховые взносы (20%)</t>
  </si>
  <si>
    <t>Уровень заработной платы ниже оптимального (ниже чем 15% от дохода)</t>
  </si>
  <si>
    <t>Уровень заработной платы соответствует оптимальному (10% от дохода) или выше *</t>
  </si>
  <si>
    <t>Уровень заработной платы соответствует оптимальному  (15% от дохода) или выше*</t>
  </si>
  <si>
    <t>Доходы минус расходы</t>
  </si>
  <si>
    <t>Налог по упрощенке (строка 6 х ставка %)</t>
  </si>
  <si>
    <t>Ставка по упрощенке (доходы - расходы)</t>
  </si>
  <si>
    <t>Страховые взносы (10%)</t>
  </si>
  <si>
    <t>Заработная плата не выше предльной базы **</t>
  </si>
  <si>
    <t>Заработная плата свыше предельной базы **</t>
  </si>
  <si>
    <t>** В заработную плату не выше предельной базы включена зарплата не выше 512 тыс. рублей на одного работника за год, в заработную базу свыше предельной базы включена зарплата свыше 512 тыс. рублей на одного работника за год</t>
  </si>
  <si>
    <t>* При расчете оптимального соотношения воспользуемся формулой: доходы х 6% : 2 = зарплата х 20%. Из равенства определим процент зарплаты. Он составит 15 % доходов: ((доходы х 6%) : 2 : 20%). Это оптимальный уровень, при котором взносы полностью уменьшают налог с "доходов". В оптимальном расчете участвует зарплата не выше 512 тыс. рублей на одного работника</t>
  </si>
  <si>
    <t>Заработная плата не выше предельной базы **</t>
  </si>
  <si>
    <t>* При расчете оптимального соотношения воспользуемся формулой: доходы х 6% : 2 = зарплата х 30%. Из равенства определим процент зарплаты. Он составит 10 % доходов: ((доходы х 6%) : 2 : 30%). Это оптимальный уровень, при котором взносы полностью уменьшают налог с "доходов". При расчете оптимального уровня использована зарплата не выше 512 тыс. рублей на одного работника. 
Если  в компании доходы превышают 512 тыс. рублей в год на каждого работника, применяют следующие варианты расчета
первый вариант, если соблюдается неравенсто: Доходы х 6% :2 &lt; Зарплата до 512 тыс. рублей х 30% + Зарплата свыше 512 тыс. рублей х 10%, 
второй вариант, если соблюдается неравеносто Доходы х 6% :2  &gt; Зарплата до 512 тыс. рублей х 30% + Зарплата свыше 512 тыс. рублей х 10%</t>
  </si>
  <si>
    <t>Уровень заработной платы ниже оптимального (ниже чем 10% от дохода)*</t>
  </si>
  <si>
    <t>Заработная плата выше предельной базы **</t>
  </si>
  <si>
    <t>В желтые ячейки внесите свои данные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</si>
</sst>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9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4" fontId="0" fillId="33" borderId="10" xfId="0" applyNumberFormat="1" applyFill="1" applyBorder="1" applyAlignment="1">
      <alignment/>
    </xf>
    <xf numFmtId="0" fontId="0" fillId="0" borderId="0" xfId="0" applyAlignment="1">
      <alignment horizontal="left"/>
    </xf>
    <xf numFmtId="4" fontId="0" fillId="34" borderId="0" xfId="0" applyNumberFormat="1" applyFill="1" applyAlignment="1">
      <alignment horizontal="right"/>
    </xf>
    <xf numFmtId="4" fontId="0" fillId="0" borderId="0" xfId="0" applyNumberFormat="1" applyAlignment="1">
      <alignment horizontal="right"/>
    </xf>
    <xf numFmtId="0" fontId="37" fillId="33" borderId="10" xfId="0" applyFont="1" applyFill="1" applyBorder="1" applyAlignment="1">
      <alignment/>
    </xf>
    <xf numFmtId="4" fontId="37" fillId="33" borderId="10" xfId="0" applyNumberFormat="1" applyFont="1" applyFill="1" applyBorder="1" applyAlignment="1">
      <alignment/>
    </xf>
    <xf numFmtId="0" fontId="37" fillId="33" borderId="0" xfId="0" applyFont="1" applyFill="1" applyAlignment="1">
      <alignment/>
    </xf>
    <xf numFmtId="9" fontId="0" fillId="34" borderId="0" xfId="0" applyNumberFormat="1" applyFill="1" applyAlignment="1">
      <alignment horizontal="right"/>
    </xf>
    <xf numFmtId="0" fontId="38" fillId="0" borderId="0" xfId="0" applyFont="1" applyAlignment="1">
      <alignment/>
    </xf>
    <xf numFmtId="165" fontId="0" fillId="0" borderId="0" xfId="0" applyNumberFormat="1" applyAlignment="1">
      <alignment horizontal="left" wrapText="1"/>
    </xf>
    <xf numFmtId="0" fontId="38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0" fontId="39" fillId="0" borderId="0" xfId="0" applyFont="1" applyAlignment="1">
      <alignment horizontal="center"/>
    </xf>
    <xf numFmtId="0" fontId="0" fillId="34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5"/>
  <sheetViews>
    <sheetView zoomScalePageLayoutView="0" workbookViewId="0" topLeftCell="A7">
      <selection activeCell="D49" sqref="D49"/>
    </sheetView>
  </sheetViews>
  <sheetFormatPr defaultColWidth="9.140625" defaultRowHeight="15"/>
  <cols>
    <col min="1" max="1" width="6.28125" style="0" customWidth="1"/>
    <col min="2" max="2" width="46.421875" style="0" customWidth="1"/>
    <col min="3" max="3" width="20.421875" style="0" customWidth="1"/>
    <col min="4" max="4" width="19.421875" style="0" customWidth="1"/>
    <col min="5" max="5" width="9.8515625" style="0" customWidth="1"/>
    <col min="6" max="6" width="41.7109375" style="0" customWidth="1"/>
    <col min="7" max="7" width="28.421875" style="0" customWidth="1"/>
    <col min="8" max="8" width="19.8515625" style="0" customWidth="1"/>
    <col min="11" max="11" width="17.57421875" style="0" customWidth="1"/>
    <col min="12" max="12" width="16.8515625" style="0" customWidth="1"/>
    <col min="13" max="13" width="26.00390625" style="0" customWidth="1"/>
  </cols>
  <sheetData>
    <row r="1" spans="1:8" ht="18.75">
      <c r="A1" s="18" t="s">
        <v>17</v>
      </c>
      <c r="B1" s="18"/>
      <c r="C1" s="18"/>
      <c r="D1" s="18"/>
      <c r="E1" s="18"/>
      <c r="F1" s="18"/>
      <c r="G1" s="18"/>
      <c r="H1" s="18"/>
    </row>
    <row r="2" spans="1:7" ht="15">
      <c r="A2" s="4"/>
      <c r="B2" s="4"/>
      <c r="C2" s="4"/>
      <c r="D2" s="4"/>
      <c r="E2" s="4"/>
      <c r="F2" s="4"/>
      <c r="G2" s="4"/>
    </row>
    <row r="3" spans="1:7" ht="15">
      <c r="A3" s="4"/>
      <c r="B3" s="6" t="s">
        <v>0</v>
      </c>
      <c r="C3" s="7">
        <v>0</v>
      </c>
      <c r="D3" s="4"/>
      <c r="E3" s="4"/>
      <c r="F3" s="4"/>
      <c r="G3" s="4"/>
    </row>
    <row r="4" spans="1:7" ht="15">
      <c r="A4" s="4"/>
      <c r="B4" s="6" t="s">
        <v>23</v>
      </c>
      <c r="C4" s="7">
        <v>0</v>
      </c>
      <c r="D4" s="4"/>
      <c r="E4" s="4"/>
      <c r="F4" s="4"/>
      <c r="G4" s="4"/>
    </row>
    <row r="5" spans="1:7" ht="15">
      <c r="A5" s="4"/>
      <c r="B5" s="6" t="s">
        <v>13</v>
      </c>
      <c r="C5" s="8">
        <f>C4*0.3</f>
        <v>0</v>
      </c>
      <c r="D5" s="4"/>
      <c r="E5" s="4"/>
      <c r="F5" s="4"/>
      <c r="G5" s="4"/>
    </row>
    <row r="6" spans="1:7" ht="15">
      <c r="A6" s="4"/>
      <c r="B6" s="6" t="s">
        <v>24</v>
      </c>
      <c r="C6" s="7">
        <v>0</v>
      </c>
      <c r="D6" s="4"/>
      <c r="E6" s="4"/>
      <c r="F6" s="4"/>
      <c r="G6" s="4"/>
    </row>
    <row r="7" spans="1:7" ht="15">
      <c r="A7" s="4"/>
      <c r="B7" s="6" t="s">
        <v>22</v>
      </c>
      <c r="C7" s="8">
        <f>C6*0.1</f>
        <v>0</v>
      </c>
      <c r="D7" s="4"/>
      <c r="E7" s="4"/>
      <c r="F7" s="4"/>
      <c r="G7" s="4"/>
    </row>
    <row r="8" spans="2:3" ht="15">
      <c r="B8" t="s">
        <v>14</v>
      </c>
      <c r="C8" s="7">
        <v>0</v>
      </c>
    </row>
    <row r="9" spans="2:3" ht="15">
      <c r="B9" s="6" t="s">
        <v>21</v>
      </c>
      <c r="C9" s="12">
        <v>0.15</v>
      </c>
    </row>
    <row r="11" spans="1:8" ht="15.75">
      <c r="A11" s="15" t="s">
        <v>19</v>
      </c>
      <c r="B11" s="16"/>
      <c r="C11" s="17"/>
      <c r="D11" s="1" t="s">
        <v>9</v>
      </c>
      <c r="E11" s="15" t="s">
        <v>0</v>
      </c>
      <c r="F11" s="16"/>
      <c r="G11" s="17"/>
      <c r="H11" s="1" t="s">
        <v>9</v>
      </c>
    </row>
    <row r="12" spans="1:8" ht="15">
      <c r="A12" s="1">
        <v>1</v>
      </c>
      <c r="B12" s="1" t="s">
        <v>0</v>
      </c>
      <c r="C12" s="5">
        <f>C3</f>
        <v>0</v>
      </c>
      <c r="D12" s="1"/>
      <c r="E12" s="1">
        <v>1</v>
      </c>
      <c r="F12" s="1" t="s">
        <v>0</v>
      </c>
      <c r="G12" s="2">
        <f>C3</f>
        <v>0</v>
      </c>
      <c r="H12" s="1"/>
    </row>
    <row r="13" spans="1:8" ht="15">
      <c r="A13" s="1">
        <v>2</v>
      </c>
      <c r="B13" s="1" t="s">
        <v>1</v>
      </c>
      <c r="C13" s="5">
        <f>SUM(C15:C17)</f>
        <v>0</v>
      </c>
      <c r="D13" s="3" t="e">
        <f>C13/C12</f>
        <v>#DIV/0!</v>
      </c>
      <c r="E13" s="1">
        <v>2</v>
      </c>
      <c r="F13" s="1" t="s">
        <v>1</v>
      </c>
      <c r="G13" s="5">
        <f>SUM(G15:G17)</f>
        <v>0</v>
      </c>
      <c r="H13" s="3" t="e">
        <f>G13/G12</f>
        <v>#DIV/0!</v>
      </c>
    </row>
    <row r="14" spans="1:8" ht="15">
      <c r="A14" s="1"/>
      <c r="B14" s="1" t="s">
        <v>2</v>
      </c>
      <c r="C14" s="5"/>
      <c r="D14" s="1"/>
      <c r="E14" s="1"/>
      <c r="F14" s="1" t="s">
        <v>2</v>
      </c>
      <c r="G14" s="2"/>
      <c r="H14" s="1"/>
    </row>
    <row r="15" spans="1:8" ht="15">
      <c r="A15" s="1">
        <v>3</v>
      </c>
      <c r="B15" s="1" t="s">
        <v>3</v>
      </c>
      <c r="C15" s="5">
        <f>C4</f>
        <v>0</v>
      </c>
      <c r="D15" s="3" t="e">
        <f>C15/C12</f>
        <v>#DIV/0!</v>
      </c>
      <c r="E15" s="1">
        <v>3</v>
      </c>
      <c r="F15" s="1" t="s">
        <v>3</v>
      </c>
      <c r="G15" s="2">
        <f>C4</f>
        <v>0</v>
      </c>
      <c r="H15" s="3" t="e">
        <f>G15/G12</f>
        <v>#DIV/0!</v>
      </c>
    </row>
    <row r="16" spans="1:8" ht="15">
      <c r="A16" s="1">
        <v>4</v>
      </c>
      <c r="B16" s="1" t="s">
        <v>5</v>
      </c>
      <c r="C16" s="5">
        <f>C5+C7</f>
        <v>0</v>
      </c>
      <c r="D16" s="1"/>
      <c r="E16" s="1">
        <v>4</v>
      </c>
      <c r="F16" s="1" t="s">
        <v>5</v>
      </c>
      <c r="G16" s="5">
        <f>C5+C7</f>
        <v>0</v>
      </c>
      <c r="H16" s="1"/>
    </row>
    <row r="17" spans="1:8" ht="15">
      <c r="A17" s="1">
        <v>5</v>
      </c>
      <c r="B17" s="1" t="s">
        <v>4</v>
      </c>
      <c r="C17" s="5">
        <f>C8</f>
        <v>0</v>
      </c>
      <c r="D17" s="1"/>
      <c r="E17" s="1">
        <v>5</v>
      </c>
      <c r="F17" s="1" t="s">
        <v>4</v>
      </c>
      <c r="G17" s="2">
        <f>C8</f>
        <v>0</v>
      </c>
      <c r="H17" s="1"/>
    </row>
    <row r="18" spans="1:8" ht="15">
      <c r="A18" s="1">
        <v>6</v>
      </c>
      <c r="B18" s="1" t="s">
        <v>8</v>
      </c>
      <c r="C18" s="2">
        <f>C12-C13</f>
        <v>0</v>
      </c>
      <c r="D18" s="1"/>
      <c r="E18" s="1">
        <v>6</v>
      </c>
      <c r="F18" s="1" t="s">
        <v>8</v>
      </c>
      <c r="G18" s="2" t="s">
        <v>10</v>
      </c>
      <c r="H18" s="1"/>
    </row>
    <row r="19" spans="1:8" ht="15">
      <c r="A19" s="1">
        <v>7</v>
      </c>
      <c r="B19" s="1" t="s">
        <v>20</v>
      </c>
      <c r="C19" s="2">
        <f>C18*C9</f>
        <v>0</v>
      </c>
      <c r="D19" s="1"/>
      <c r="E19" s="1">
        <v>7</v>
      </c>
      <c r="F19" s="1" t="s">
        <v>12</v>
      </c>
      <c r="G19" s="2">
        <f>G12*0.06</f>
        <v>0</v>
      </c>
      <c r="H19" s="1"/>
    </row>
    <row r="20" spans="1:8" ht="15">
      <c r="A20" s="1">
        <v>8</v>
      </c>
      <c r="B20" s="1" t="s">
        <v>6</v>
      </c>
      <c r="C20" s="2">
        <f>C12*0.01</f>
        <v>0</v>
      </c>
      <c r="D20" s="1"/>
      <c r="E20" s="1">
        <v>8</v>
      </c>
      <c r="F20" s="1" t="s">
        <v>6</v>
      </c>
      <c r="G20" s="2" t="s">
        <v>10</v>
      </c>
      <c r="H20" s="1"/>
    </row>
    <row r="21" spans="1:13" s="11" customFormat="1" ht="17.25">
      <c r="A21" s="9">
        <v>9</v>
      </c>
      <c r="B21" s="9" t="s">
        <v>7</v>
      </c>
      <c r="C21" s="10">
        <f>C16+C19</f>
        <v>0</v>
      </c>
      <c r="D21" s="9"/>
      <c r="E21" s="9">
        <v>9</v>
      </c>
      <c r="F21" s="9" t="s">
        <v>7</v>
      </c>
      <c r="G21" s="10">
        <f>G16+G19-G19/2</f>
        <v>0</v>
      </c>
      <c r="H21" s="9"/>
      <c r="I21"/>
      <c r="J21"/>
      <c r="K21"/>
      <c r="L21"/>
      <c r="M21"/>
    </row>
    <row r="24" spans="1:2" ht="15.75">
      <c r="A24" s="13"/>
      <c r="B24" s="19" t="s">
        <v>31</v>
      </c>
    </row>
    <row r="27" spans="1:8" ht="18.75">
      <c r="A27" s="18" t="s">
        <v>29</v>
      </c>
      <c r="B27" s="18"/>
      <c r="C27" s="18"/>
      <c r="D27" s="18"/>
      <c r="E27" s="18"/>
      <c r="F27" s="18"/>
      <c r="G27" s="18"/>
      <c r="H27" s="18"/>
    </row>
    <row r="28" spans="1:7" ht="15">
      <c r="A28" s="4"/>
      <c r="B28" s="4"/>
      <c r="C28" s="4"/>
      <c r="D28" s="4"/>
      <c r="E28" s="4"/>
      <c r="F28" s="4"/>
      <c r="G28" s="4"/>
    </row>
    <row r="29" spans="1:7" ht="15">
      <c r="A29" s="4"/>
      <c r="B29" s="6" t="s">
        <v>0</v>
      </c>
      <c r="C29" s="7">
        <v>0</v>
      </c>
      <c r="D29" s="4"/>
      <c r="E29" s="4"/>
      <c r="F29" s="4"/>
      <c r="G29" s="4"/>
    </row>
    <row r="30" spans="1:7" ht="15">
      <c r="A30" s="4"/>
      <c r="B30" s="6" t="s">
        <v>27</v>
      </c>
      <c r="C30" s="7">
        <v>0</v>
      </c>
      <c r="D30" s="4"/>
      <c r="E30" s="4"/>
      <c r="F30" s="4"/>
      <c r="G30" s="4"/>
    </row>
    <row r="31" spans="1:7" ht="15">
      <c r="A31" s="4"/>
      <c r="B31" s="6" t="s">
        <v>13</v>
      </c>
      <c r="C31" s="8">
        <f>C30*0.3</f>
        <v>0</v>
      </c>
      <c r="D31" s="4"/>
      <c r="E31" s="4"/>
      <c r="F31" s="4"/>
      <c r="G31" s="4"/>
    </row>
    <row r="32" spans="1:7" ht="15">
      <c r="A32" s="4"/>
      <c r="B32" s="6" t="s">
        <v>24</v>
      </c>
      <c r="C32" s="7">
        <v>0</v>
      </c>
      <c r="D32" s="4"/>
      <c r="E32" s="4"/>
      <c r="F32" s="4"/>
      <c r="G32" s="4"/>
    </row>
    <row r="33" spans="1:7" ht="15">
      <c r="A33" s="4"/>
      <c r="B33" s="6" t="s">
        <v>22</v>
      </c>
      <c r="C33" s="8">
        <f>C32*0.1</f>
        <v>0</v>
      </c>
      <c r="D33" s="4"/>
      <c r="E33" s="4"/>
      <c r="F33" s="4"/>
      <c r="G33" s="4"/>
    </row>
    <row r="34" spans="2:3" ht="15">
      <c r="B34" t="s">
        <v>14</v>
      </c>
      <c r="C34" s="7">
        <v>0</v>
      </c>
    </row>
    <row r="35" spans="2:3" ht="15">
      <c r="B35" s="6" t="s">
        <v>21</v>
      </c>
      <c r="C35" s="12">
        <v>0.15</v>
      </c>
    </row>
    <row r="37" spans="1:8" ht="15.75">
      <c r="A37" s="15" t="s">
        <v>19</v>
      </c>
      <c r="B37" s="16"/>
      <c r="C37" s="17"/>
      <c r="D37" s="1" t="s">
        <v>9</v>
      </c>
      <c r="E37" s="15" t="s">
        <v>0</v>
      </c>
      <c r="F37" s="16"/>
      <c r="G37" s="17"/>
      <c r="H37" s="1" t="s">
        <v>9</v>
      </c>
    </row>
    <row r="38" spans="1:8" ht="15">
      <c r="A38" s="1">
        <v>1</v>
      </c>
      <c r="B38" s="1" t="s">
        <v>0</v>
      </c>
      <c r="C38" s="5">
        <f>C29</f>
        <v>0</v>
      </c>
      <c r="D38" s="1"/>
      <c r="E38" s="1">
        <v>1</v>
      </c>
      <c r="F38" s="1" t="s">
        <v>0</v>
      </c>
      <c r="G38" s="2">
        <f>C29</f>
        <v>0</v>
      </c>
      <c r="H38" s="1"/>
    </row>
    <row r="39" spans="1:8" ht="15">
      <c r="A39" s="1">
        <v>2</v>
      </c>
      <c r="B39" s="1" t="s">
        <v>1</v>
      </c>
      <c r="C39" s="5">
        <f>SUM(C41:C43)</f>
        <v>0</v>
      </c>
      <c r="D39" s="3" t="e">
        <f>C39/C38</f>
        <v>#DIV/0!</v>
      </c>
      <c r="E39" s="1">
        <v>2</v>
      </c>
      <c r="F39" s="1" t="s">
        <v>1</v>
      </c>
      <c r="G39" s="5">
        <f>SUM(G41:G43)</f>
        <v>0</v>
      </c>
      <c r="H39" s="3" t="e">
        <f>G39/G38</f>
        <v>#DIV/0!</v>
      </c>
    </row>
    <row r="40" spans="1:8" ht="15">
      <c r="A40" s="1"/>
      <c r="B40" s="1" t="s">
        <v>2</v>
      </c>
      <c r="C40" s="5"/>
      <c r="D40" s="1"/>
      <c r="E40" s="1"/>
      <c r="F40" s="1" t="s">
        <v>2</v>
      </c>
      <c r="G40" s="2"/>
      <c r="H40" s="1"/>
    </row>
    <row r="41" spans="1:8" ht="15">
      <c r="A41" s="1">
        <v>3</v>
      </c>
      <c r="B41" s="1" t="s">
        <v>3</v>
      </c>
      <c r="C41" s="5">
        <f>C30+C32</f>
        <v>0</v>
      </c>
      <c r="D41" s="3" t="e">
        <f>C41/C38</f>
        <v>#DIV/0!</v>
      </c>
      <c r="E41" s="1">
        <v>3</v>
      </c>
      <c r="F41" s="1" t="s">
        <v>3</v>
      </c>
      <c r="G41" s="2">
        <f>C30+C32</f>
        <v>0</v>
      </c>
      <c r="H41" s="3" t="e">
        <f>G41/G38</f>
        <v>#DIV/0!</v>
      </c>
    </row>
    <row r="42" spans="1:8" ht="15">
      <c r="A42" s="1">
        <v>4</v>
      </c>
      <c r="B42" s="1" t="s">
        <v>5</v>
      </c>
      <c r="C42" s="5">
        <f>C31+C33</f>
        <v>0</v>
      </c>
      <c r="D42" s="1"/>
      <c r="E42" s="1">
        <v>4</v>
      </c>
      <c r="F42" s="1" t="s">
        <v>5</v>
      </c>
      <c r="G42" s="5">
        <f>C31+C33</f>
        <v>0</v>
      </c>
      <c r="H42" s="1"/>
    </row>
    <row r="43" spans="1:8" ht="15">
      <c r="A43" s="1">
        <v>5</v>
      </c>
      <c r="B43" s="1" t="s">
        <v>4</v>
      </c>
      <c r="C43" s="5">
        <f>C34</f>
        <v>0</v>
      </c>
      <c r="D43" s="1"/>
      <c r="E43" s="1">
        <v>5</v>
      </c>
      <c r="F43" s="1" t="s">
        <v>4</v>
      </c>
      <c r="G43" s="2">
        <f>C34</f>
        <v>0</v>
      </c>
      <c r="H43" s="1"/>
    </row>
    <row r="44" spans="1:8" ht="15">
      <c r="A44" s="1">
        <v>6</v>
      </c>
      <c r="B44" s="1" t="s">
        <v>8</v>
      </c>
      <c r="C44" s="2">
        <f>C38-C39</f>
        <v>0</v>
      </c>
      <c r="D44" s="1"/>
      <c r="E44" s="1">
        <v>6</v>
      </c>
      <c r="F44" s="1" t="s">
        <v>8</v>
      </c>
      <c r="G44" s="2" t="s">
        <v>10</v>
      </c>
      <c r="H44" s="1"/>
    </row>
    <row r="45" spans="1:8" ht="15">
      <c r="A45" s="1">
        <v>7</v>
      </c>
      <c r="B45" s="1" t="s">
        <v>20</v>
      </c>
      <c r="C45" s="2">
        <f>C44*C35</f>
        <v>0</v>
      </c>
      <c r="D45" s="1"/>
      <c r="E45" s="1">
        <v>7</v>
      </c>
      <c r="F45" s="1" t="s">
        <v>12</v>
      </c>
      <c r="G45" s="2">
        <f>G38*0.06</f>
        <v>0</v>
      </c>
      <c r="H45" s="1"/>
    </row>
    <row r="46" spans="1:8" ht="15">
      <c r="A46" s="1">
        <v>8</v>
      </c>
      <c r="B46" s="1" t="s">
        <v>6</v>
      </c>
      <c r="C46" s="2">
        <f>C38*0.01</f>
        <v>0</v>
      </c>
      <c r="D46" s="1"/>
      <c r="E46" s="1">
        <v>8</v>
      </c>
      <c r="F46" s="1" t="s">
        <v>6</v>
      </c>
      <c r="G46" s="2" t="s">
        <v>10</v>
      </c>
      <c r="H46" s="1"/>
    </row>
    <row r="47" spans="1:13" s="11" customFormat="1" ht="17.25">
      <c r="A47" s="9">
        <v>9</v>
      </c>
      <c r="B47" s="9" t="s">
        <v>7</v>
      </c>
      <c r="C47" s="10">
        <f>C42+C45</f>
        <v>0</v>
      </c>
      <c r="D47" s="9"/>
      <c r="E47" s="9">
        <v>9</v>
      </c>
      <c r="F47" s="9" t="s">
        <v>7</v>
      </c>
      <c r="G47" s="10">
        <f>G42+G45-G42</f>
        <v>0</v>
      </c>
      <c r="H47" s="9"/>
      <c r="I47"/>
      <c r="J47"/>
      <c r="K47"/>
      <c r="L47"/>
      <c r="M47"/>
    </row>
    <row r="49" ht="15">
      <c r="B49" s="19" t="s">
        <v>31</v>
      </c>
    </row>
    <row r="51" spans="1:8" ht="105.75" customHeight="1">
      <c r="A51" s="14" t="s">
        <v>28</v>
      </c>
      <c r="B51" s="14"/>
      <c r="C51" s="14"/>
      <c r="D51" s="14"/>
      <c r="E51" s="14"/>
      <c r="F51" s="14"/>
      <c r="G51" s="14"/>
      <c r="H51" s="14"/>
    </row>
    <row r="52" spans="1:8" ht="36" customHeight="1">
      <c r="A52" s="14" t="s">
        <v>25</v>
      </c>
      <c r="B52" s="14"/>
      <c r="C52" s="14"/>
      <c r="D52" s="14"/>
      <c r="E52" s="14"/>
      <c r="F52" s="14"/>
      <c r="G52" s="14"/>
      <c r="H52" s="14"/>
    </row>
    <row r="55" ht="15.75">
      <c r="A55" s="13"/>
    </row>
  </sheetData>
  <sheetProtection/>
  <mergeCells count="8">
    <mergeCell ref="A1:H1"/>
    <mergeCell ref="A27:H27"/>
    <mergeCell ref="A52:H52"/>
    <mergeCell ref="A51:H51"/>
    <mergeCell ref="A11:C11"/>
    <mergeCell ref="E11:G11"/>
    <mergeCell ref="A37:C37"/>
    <mergeCell ref="E37:G3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3"/>
  <sheetViews>
    <sheetView tabSelected="1" zoomScalePageLayoutView="0" workbookViewId="0" topLeftCell="A1">
      <selection activeCell="C22" sqref="C22"/>
    </sheetView>
  </sheetViews>
  <sheetFormatPr defaultColWidth="9.140625" defaultRowHeight="15"/>
  <cols>
    <col min="1" max="1" width="6.28125" style="0" customWidth="1"/>
    <col min="2" max="2" width="48.421875" style="0" customWidth="1"/>
    <col min="3" max="3" width="20.421875" style="0" customWidth="1"/>
    <col min="4" max="4" width="19.421875" style="0" customWidth="1"/>
    <col min="5" max="5" width="9.8515625" style="0" customWidth="1"/>
    <col min="6" max="6" width="41.7109375" style="0" customWidth="1"/>
    <col min="7" max="7" width="28.421875" style="0" customWidth="1"/>
    <col min="8" max="8" width="19.8515625" style="0" customWidth="1"/>
    <col min="11" max="11" width="17.57421875" style="0" customWidth="1"/>
    <col min="12" max="12" width="16.8515625" style="0" customWidth="1"/>
    <col min="13" max="13" width="26.00390625" style="0" customWidth="1"/>
  </cols>
  <sheetData>
    <row r="1" spans="1:8" ht="18.75">
      <c r="A1" s="18" t="s">
        <v>18</v>
      </c>
      <c r="B1" s="18"/>
      <c r="C1" s="18"/>
      <c r="D1" s="18"/>
      <c r="E1" s="18"/>
      <c r="F1" s="18"/>
      <c r="G1" s="18"/>
      <c r="H1" s="18"/>
    </row>
    <row r="2" spans="1:7" ht="15">
      <c r="A2" s="4"/>
      <c r="B2" s="4"/>
      <c r="C2" s="4"/>
      <c r="D2" s="4"/>
      <c r="E2" s="4"/>
      <c r="F2" s="4"/>
      <c r="G2" s="4"/>
    </row>
    <row r="3" spans="1:7" ht="15">
      <c r="A3" s="4"/>
      <c r="B3" s="6" t="s">
        <v>0</v>
      </c>
      <c r="C3" s="7">
        <v>0</v>
      </c>
      <c r="D3" s="4"/>
      <c r="E3" s="4"/>
      <c r="F3" s="4"/>
      <c r="G3" s="4"/>
    </row>
    <row r="4" spans="1:7" ht="15">
      <c r="A4" s="4"/>
      <c r="B4" s="6" t="s">
        <v>27</v>
      </c>
      <c r="C4" s="7">
        <v>0</v>
      </c>
      <c r="D4" s="4"/>
      <c r="E4" s="4"/>
      <c r="F4" s="4"/>
      <c r="G4" s="4"/>
    </row>
    <row r="5" spans="1:7" ht="15">
      <c r="A5" s="4"/>
      <c r="B5" s="6" t="s">
        <v>15</v>
      </c>
      <c r="C5" s="8">
        <f>C4*0.2</f>
        <v>0</v>
      </c>
      <c r="D5" s="4"/>
      <c r="E5" s="4"/>
      <c r="F5" s="4"/>
      <c r="G5" s="4"/>
    </row>
    <row r="6" spans="1:7" ht="15">
      <c r="A6" s="4"/>
      <c r="B6" s="6" t="s">
        <v>30</v>
      </c>
      <c r="C6" s="7">
        <v>0</v>
      </c>
      <c r="D6" s="4"/>
      <c r="E6" s="4"/>
      <c r="F6" s="4"/>
      <c r="G6" s="4"/>
    </row>
    <row r="7" spans="2:3" ht="15">
      <c r="B7" t="s">
        <v>14</v>
      </c>
      <c r="C7" s="7">
        <v>0</v>
      </c>
    </row>
    <row r="8" spans="2:3" ht="15">
      <c r="B8" s="6" t="s">
        <v>21</v>
      </c>
      <c r="C8" s="12">
        <v>0.15</v>
      </c>
    </row>
    <row r="10" spans="1:8" ht="15.75">
      <c r="A10" s="15" t="s">
        <v>19</v>
      </c>
      <c r="B10" s="16"/>
      <c r="C10" s="17"/>
      <c r="D10" s="1" t="s">
        <v>9</v>
      </c>
      <c r="E10" s="15" t="s">
        <v>0</v>
      </c>
      <c r="F10" s="16"/>
      <c r="G10" s="17"/>
      <c r="H10" s="1" t="s">
        <v>9</v>
      </c>
    </row>
    <row r="11" spans="1:8" ht="15">
      <c r="A11" s="1">
        <v>1</v>
      </c>
      <c r="B11" s="1" t="s">
        <v>0</v>
      </c>
      <c r="C11" s="5">
        <f>C3</f>
        <v>0</v>
      </c>
      <c r="D11" s="1"/>
      <c r="E11" s="1">
        <v>1</v>
      </c>
      <c r="F11" s="1" t="s">
        <v>0</v>
      </c>
      <c r="G11" s="2">
        <f>C3</f>
        <v>0</v>
      </c>
      <c r="H11" s="1"/>
    </row>
    <row r="12" spans="1:8" ht="15">
      <c r="A12" s="1">
        <v>2</v>
      </c>
      <c r="B12" s="1" t="s">
        <v>1</v>
      </c>
      <c r="C12" s="5">
        <f>SUM(C14:C16)</f>
        <v>0</v>
      </c>
      <c r="D12" s="3" t="e">
        <f>C12/C11</f>
        <v>#DIV/0!</v>
      </c>
      <c r="E12" s="1">
        <v>2</v>
      </c>
      <c r="F12" s="1" t="s">
        <v>1</v>
      </c>
      <c r="G12" s="5">
        <f>SUM(G14:G16)</f>
        <v>0</v>
      </c>
      <c r="H12" s="3" t="e">
        <f>G12/G11</f>
        <v>#DIV/0!</v>
      </c>
    </row>
    <row r="13" spans="1:8" ht="15">
      <c r="A13" s="1"/>
      <c r="B13" s="1" t="s">
        <v>2</v>
      </c>
      <c r="C13" s="5"/>
      <c r="D13" s="1"/>
      <c r="E13" s="1"/>
      <c r="F13" s="1" t="s">
        <v>2</v>
      </c>
      <c r="G13" s="2"/>
      <c r="H13" s="1"/>
    </row>
    <row r="14" spans="1:8" ht="15">
      <c r="A14" s="1">
        <v>3</v>
      </c>
      <c r="B14" s="1" t="s">
        <v>3</v>
      </c>
      <c r="C14" s="5">
        <f>C4+C6</f>
        <v>0</v>
      </c>
      <c r="D14" s="3" t="e">
        <f>C14/C11</f>
        <v>#DIV/0!</v>
      </c>
      <c r="E14" s="1">
        <v>3</v>
      </c>
      <c r="F14" s="1" t="s">
        <v>3</v>
      </c>
      <c r="G14" s="2">
        <f>C4+C6</f>
        <v>0</v>
      </c>
      <c r="H14" s="3" t="e">
        <f>G14/G11</f>
        <v>#DIV/0!</v>
      </c>
    </row>
    <row r="15" spans="1:8" ht="15">
      <c r="A15" s="1">
        <v>4</v>
      </c>
      <c r="B15" s="1" t="s">
        <v>5</v>
      </c>
      <c r="C15" s="5">
        <f>C5</f>
        <v>0</v>
      </c>
      <c r="D15" s="1"/>
      <c r="E15" s="1">
        <v>4</v>
      </c>
      <c r="F15" s="1" t="s">
        <v>5</v>
      </c>
      <c r="G15" s="5">
        <f>C5</f>
        <v>0</v>
      </c>
      <c r="H15" s="1"/>
    </row>
    <row r="16" spans="1:8" ht="15">
      <c r="A16" s="1">
        <v>5</v>
      </c>
      <c r="B16" s="1" t="s">
        <v>4</v>
      </c>
      <c r="C16" s="5">
        <f>C7</f>
        <v>0</v>
      </c>
      <c r="D16" s="1"/>
      <c r="E16" s="1">
        <v>5</v>
      </c>
      <c r="F16" s="1" t="s">
        <v>4</v>
      </c>
      <c r="G16" s="2">
        <f>C7</f>
        <v>0</v>
      </c>
      <c r="H16" s="1"/>
    </row>
    <row r="17" spans="1:8" ht="15">
      <c r="A17" s="1">
        <v>6</v>
      </c>
      <c r="B17" s="1" t="s">
        <v>8</v>
      </c>
      <c r="C17" s="2">
        <f>C11-C12</f>
        <v>0</v>
      </c>
      <c r="D17" s="1"/>
      <c r="E17" s="1">
        <v>6</v>
      </c>
      <c r="F17" s="1" t="s">
        <v>8</v>
      </c>
      <c r="G17" s="2" t="s">
        <v>10</v>
      </c>
      <c r="H17" s="1"/>
    </row>
    <row r="18" spans="1:8" ht="15">
      <c r="A18" s="1">
        <v>7</v>
      </c>
      <c r="B18" s="1" t="s">
        <v>11</v>
      </c>
      <c r="C18" s="2">
        <f>C17*C8</f>
        <v>0</v>
      </c>
      <c r="D18" s="1"/>
      <c r="E18" s="1">
        <v>7</v>
      </c>
      <c r="F18" s="1" t="s">
        <v>12</v>
      </c>
      <c r="G18" s="2">
        <f>G11*0.06</f>
        <v>0</v>
      </c>
      <c r="H18" s="1"/>
    </row>
    <row r="19" spans="1:8" ht="15">
      <c r="A19" s="1">
        <v>8</v>
      </c>
      <c r="B19" s="1" t="s">
        <v>6</v>
      </c>
      <c r="C19" s="2">
        <f>C11*0.01</f>
        <v>0</v>
      </c>
      <c r="D19" s="1"/>
      <c r="E19" s="1">
        <v>8</v>
      </c>
      <c r="F19" s="1" t="s">
        <v>6</v>
      </c>
      <c r="G19" s="2" t="s">
        <v>10</v>
      </c>
      <c r="H19" s="1"/>
    </row>
    <row r="20" spans="1:13" s="11" customFormat="1" ht="17.25">
      <c r="A20" s="9">
        <v>9</v>
      </c>
      <c r="B20" s="9" t="s">
        <v>7</v>
      </c>
      <c r="C20" s="10">
        <f>C15+C18</f>
        <v>0</v>
      </c>
      <c r="D20" s="9"/>
      <c r="E20" s="9">
        <v>9</v>
      </c>
      <c r="F20" s="9" t="s">
        <v>7</v>
      </c>
      <c r="G20" s="10">
        <f>G15+G18-G18/2</f>
        <v>0</v>
      </c>
      <c r="H20" s="9"/>
      <c r="I20"/>
      <c r="J20"/>
      <c r="K20"/>
      <c r="L20"/>
      <c r="M20"/>
    </row>
    <row r="22" ht="15">
      <c r="B22" s="19" t="s">
        <v>31</v>
      </c>
    </row>
    <row r="23" ht="15.75">
      <c r="A23" s="13"/>
    </row>
    <row r="24" ht="15.75">
      <c r="A24" s="13"/>
    </row>
    <row r="25" ht="15.75">
      <c r="A25" s="13"/>
    </row>
    <row r="26" spans="1:8" ht="18.75">
      <c r="A26" s="18" t="s">
        <v>16</v>
      </c>
      <c r="B26" s="18"/>
      <c r="C26" s="18"/>
      <c r="D26" s="18"/>
      <c r="E26" s="18"/>
      <c r="F26" s="18"/>
      <c r="G26" s="18"/>
      <c r="H26" s="18"/>
    </row>
    <row r="27" spans="1:7" ht="15">
      <c r="A27" s="4"/>
      <c r="B27" s="4"/>
      <c r="C27" s="4"/>
      <c r="D27" s="4"/>
      <c r="E27" s="4"/>
      <c r="F27" s="4"/>
      <c r="G27" s="4"/>
    </row>
    <row r="28" spans="1:7" ht="15">
      <c r="A28" s="4"/>
      <c r="B28" s="6" t="s">
        <v>0</v>
      </c>
      <c r="C28" s="7">
        <v>0</v>
      </c>
      <c r="D28" s="4"/>
      <c r="E28" s="4"/>
      <c r="F28" s="4"/>
      <c r="G28" s="4"/>
    </row>
    <row r="29" spans="1:7" ht="15">
      <c r="A29" s="4"/>
      <c r="B29" s="6" t="s">
        <v>27</v>
      </c>
      <c r="C29" s="7">
        <v>0</v>
      </c>
      <c r="D29" s="4"/>
      <c r="E29" s="4"/>
      <c r="F29" s="4"/>
      <c r="G29" s="4"/>
    </row>
    <row r="30" spans="1:7" ht="15">
      <c r="A30" s="4"/>
      <c r="B30" s="6" t="s">
        <v>15</v>
      </c>
      <c r="C30" s="8">
        <f>C29*0.2</f>
        <v>0</v>
      </c>
      <c r="D30" s="4"/>
      <c r="E30" s="4"/>
      <c r="F30" s="4"/>
      <c r="G30" s="4"/>
    </row>
    <row r="31" spans="1:7" ht="15">
      <c r="A31" s="4"/>
      <c r="B31" s="6" t="s">
        <v>30</v>
      </c>
      <c r="C31" s="7">
        <v>0</v>
      </c>
      <c r="D31" s="4"/>
      <c r="E31" s="4"/>
      <c r="F31" s="4"/>
      <c r="G31" s="4"/>
    </row>
    <row r="32" spans="2:3" ht="15">
      <c r="B32" t="s">
        <v>14</v>
      </c>
      <c r="C32" s="7">
        <v>0</v>
      </c>
    </row>
    <row r="33" spans="2:3" ht="15">
      <c r="B33" s="6" t="s">
        <v>21</v>
      </c>
      <c r="C33" s="12">
        <v>0.15</v>
      </c>
    </row>
    <row r="35" spans="1:8" ht="15.75">
      <c r="A35" s="15" t="s">
        <v>19</v>
      </c>
      <c r="B35" s="16"/>
      <c r="C35" s="17"/>
      <c r="D35" s="1" t="s">
        <v>9</v>
      </c>
      <c r="E35" s="15" t="s">
        <v>0</v>
      </c>
      <c r="F35" s="16"/>
      <c r="G35" s="17"/>
      <c r="H35" s="1" t="s">
        <v>9</v>
      </c>
    </row>
    <row r="36" spans="1:8" ht="15">
      <c r="A36" s="1">
        <v>1</v>
      </c>
      <c r="B36" s="1" t="s">
        <v>0</v>
      </c>
      <c r="C36" s="5">
        <f>C28</f>
        <v>0</v>
      </c>
      <c r="D36" s="1"/>
      <c r="E36" s="1">
        <v>1</v>
      </c>
      <c r="F36" s="1" t="s">
        <v>0</v>
      </c>
      <c r="G36" s="2">
        <f>C28</f>
        <v>0</v>
      </c>
      <c r="H36" s="1"/>
    </row>
    <row r="37" spans="1:8" ht="15">
      <c r="A37" s="1">
        <v>2</v>
      </c>
      <c r="B37" s="1" t="s">
        <v>1</v>
      </c>
      <c r="C37" s="5">
        <f>SUM(C39:C41)</f>
        <v>0</v>
      </c>
      <c r="D37" s="3" t="e">
        <f>C37/C36</f>
        <v>#DIV/0!</v>
      </c>
      <c r="E37" s="1">
        <v>2</v>
      </c>
      <c r="F37" s="1" t="s">
        <v>1</v>
      </c>
      <c r="G37" s="5">
        <f>SUM(G39:G41)</f>
        <v>0</v>
      </c>
      <c r="H37" s="3" t="e">
        <f>G37/G36</f>
        <v>#DIV/0!</v>
      </c>
    </row>
    <row r="38" spans="1:8" ht="15">
      <c r="A38" s="1"/>
      <c r="B38" s="1" t="s">
        <v>2</v>
      </c>
      <c r="C38" s="5"/>
      <c r="D38" s="1"/>
      <c r="E38" s="1"/>
      <c r="F38" s="1" t="s">
        <v>2</v>
      </c>
      <c r="G38" s="2"/>
      <c r="H38" s="1"/>
    </row>
    <row r="39" spans="1:8" ht="15">
      <c r="A39" s="1">
        <v>3</v>
      </c>
      <c r="B39" s="1" t="s">
        <v>3</v>
      </c>
      <c r="C39" s="5">
        <f>C29+C31</f>
        <v>0</v>
      </c>
      <c r="D39" s="3" t="e">
        <f>C39/C36</f>
        <v>#DIV/0!</v>
      </c>
      <c r="E39" s="1">
        <v>3</v>
      </c>
      <c r="F39" s="1" t="s">
        <v>3</v>
      </c>
      <c r="G39" s="2">
        <f>C29+C31</f>
        <v>0</v>
      </c>
      <c r="H39" s="3" t="e">
        <f>G39/G36</f>
        <v>#DIV/0!</v>
      </c>
    </row>
    <row r="40" spans="1:8" ht="15">
      <c r="A40" s="1">
        <v>4</v>
      </c>
      <c r="B40" s="1" t="s">
        <v>5</v>
      </c>
      <c r="C40" s="5">
        <f>C30</f>
        <v>0</v>
      </c>
      <c r="D40" s="1"/>
      <c r="E40" s="1">
        <v>4</v>
      </c>
      <c r="F40" s="1" t="s">
        <v>5</v>
      </c>
      <c r="G40" s="5">
        <f>C30</f>
        <v>0</v>
      </c>
      <c r="H40" s="1"/>
    </row>
    <row r="41" spans="1:8" ht="15">
      <c r="A41" s="1">
        <v>5</v>
      </c>
      <c r="B41" s="1" t="s">
        <v>4</v>
      </c>
      <c r="C41" s="5">
        <f>C32</f>
        <v>0</v>
      </c>
      <c r="D41" s="1"/>
      <c r="E41" s="1">
        <v>5</v>
      </c>
      <c r="F41" s="1" t="s">
        <v>4</v>
      </c>
      <c r="G41" s="2">
        <f>C32</f>
        <v>0</v>
      </c>
      <c r="H41" s="1"/>
    </row>
    <row r="42" spans="1:8" ht="15">
      <c r="A42" s="1">
        <v>6</v>
      </c>
      <c r="B42" s="1" t="s">
        <v>8</v>
      </c>
      <c r="C42" s="2">
        <f>C36-C37</f>
        <v>0</v>
      </c>
      <c r="D42" s="1"/>
      <c r="E42" s="1">
        <v>6</v>
      </c>
      <c r="F42" s="1" t="s">
        <v>8</v>
      </c>
      <c r="G42" s="2" t="s">
        <v>10</v>
      </c>
      <c r="H42" s="1"/>
    </row>
    <row r="43" spans="1:8" ht="15">
      <c r="A43" s="1">
        <v>7</v>
      </c>
      <c r="B43" s="1" t="s">
        <v>11</v>
      </c>
      <c r="C43" s="2">
        <f>C42*C33</f>
        <v>0</v>
      </c>
      <c r="D43" s="1"/>
      <c r="E43" s="1">
        <v>7</v>
      </c>
      <c r="F43" s="1" t="s">
        <v>12</v>
      </c>
      <c r="G43" s="2">
        <f>G36*0.06</f>
        <v>0</v>
      </c>
      <c r="H43" s="1"/>
    </row>
    <row r="44" spans="1:8" ht="15">
      <c r="A44" s="1">
        <v>8</v>
      </c>
      <c r="B44" s="1" t="s">
        <v>6</v>
      </c>
      <c r="C44" s="2">
        <f>C36*0.01</f>
        <v>0</v>
      </c>
      <c r="D44" s="1"/>
      <c r="E44" s="1">
        <v>8</v>
      </c>
      <c r="F44" s="1" t="s">
        <v>6</v>
      </c>
      <c r="G44" s="2" t="s">
        <v>10</v>
      </c>
      <c r="H44" s="1"/>
    </row>
    <row r="45" spans="1:13" s="11" customFormat="1" ht="17.25">
      <c r="A45" s="9">
        <v>9</v>
      </c>
      <c r="B45" s="9" t="s">
        <v>7</v>
      </c>
      <c r="C45" s="10">
        <f>C40+C43</f>
        <v>0</v>
      </c>
      <c r="D45" s="9"/>
      <c r="E45" s="9">
        <v>9</v>
      </c>
      <c r="F45" s="9" t="s">
        <v>7</v>
      </c>
      <c r="G45" s="10">
        <f>G40+G43-G40</f>
        <v>0</v>
      </c>
      <c r="H45" s="9"/>
      <c r="I45"/>
      <c r="J45"/>
      <c r="K45"/>
      <c r="L45"/>
      <c r="M45"/>
    </row>
    <row r="47" ht="15">
      <c r="B47" s="19" t="s">
        <v>31</v>
      </c>
    </row>
    <row r="48" spans="1:8" ht="52.5" customHeight="1">
      <c r="A48" s="14" t="s">
        <v>26</v>
      </c>
      <c r="B48" s="14"/>
      <c r="C48" s="14"/>
      <c r="D48" s="14"/>
      <c r="E48" s="14"/>
      <c r="F48" s="14"/>
      <c r="G48" s="14"/>
      <c r="H48" s="14"/>
    </row>
    <row r="49" spans="1:8" ht="48" customHeight="1">
      <c r="A49" s="14" t="s">
        <v>25</v>
      </c>
      <c r="B49" s="14"/>
      <c r="C49" s="14"/>
      <c r="D49" s="14"/>
      <c r="E49" s="14"/>
      <c r="F49" s="14"/>
      <c r="G49" s="14"/>
      <c r="H49" s="14"/>
    </row>
    <row r="53" ht="15.75">
      <c r="A53" s="13"/>
    </row>
  </sheetData>
  <sheetProtection/>
  <mergeCells count="8">
    <mergeCell ref="A49:H49"/>
    <mergeCell ref="A48:H48"/>
    <mergeCell ref="A1:H1"/>
    <mergeCell ref="A10:C10"/>
    <mergeCell ref="E10:G10"/>
    <mergeCell ref="A26:H26"/>
    <mergeCell ref="A35:C35"/>
    <mergeCell ref="E35:G3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Bovsha</dc:creator>
  <cp:keywords/>
  <dc:description/>
  <cp:lastModifiedBy>Danilkin</cp:lastModifiedBy>
  <dcterms:created xsi:type="dcterms:W3CDTF">2011-10-12T07:24:20Z</dcterms:created>
  <dcterms:modified xsi:type="dcterms:W3CDTF">2011-10-17T11:20:02Z</dcterms:modified>
  <cp:category/>
  <cp:version/>
  <cp:contentType/>
  <cp:contentStatus/>
</cp:coreProperties>
</file>